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9195" windowHeight="4710" tabRatio="582" activeTab="0"/>
  </bookViews>
  <sheets>
    <sheet name="RKALLG" sheetId="1" r:id="rId1"/>
  </sheets>
  <definedNames>
    <definedName name="_xlnm.Print_Area" localSheetId="0">'RKALLG'!$A$1:$G$55</definedName>
  </definedNames>
  <calcPr fullCalcOnLoad="1"/>
</workbook>
</file>

<file path=xl/sharedStrings.xml><?xml version="1.0" encoding="utf-8"?>
<sst xmlns="http://schemas.openxmlformats.org/spreadsheetml/2006/main" count="96" uniqueCount="82">
  <si>
    <t>Reisekosten-Abrechnung</t>
  </si>
  <si>
    <t>Name des Reisenden</t>
  </si>
  <si>
    <t>Wohnort</t>
  </si>
  <si>
    <t>für die Reise nach</t>
  </si>
  <si>
    <t>Funktion</t>
  </si>
  <si>
    <t>Zweck der Reise</t>
  </si>
  <si>
    <t>Abteilung</t>
  </si>
  <si>
    <t>Abfahrt vom Wohnort am</t>
  </si>
  <si>
    <t>Ankunft am Wohnort am</t>
  </si>
  <si>
    <t>1. Fahrtkosten</t>
  </si>
  <si>
    <t>von</t>
  </si>
  <si>
    <t>nach</t>
  </si>
  <si>
    <t>und zurück</t>
  </si>
  <si>
    <t>2. Tagegeld</t>
  </si>
  <si>
    <t>3. Übernachtungsgelder</t>
  </si>
  <si>
    <t>Nacht / Nächte</t>
  </si>
  <si>
    <t>4. Sonstige Ausgaben</t>
  </si>
  <si>
    <t>Tage Honorar</t>
  </si>
  <si>
    <t>Bel.-Nr.</t>
  </si>
  <si>
    <t>Betrag</t>
  </si>
  <si>
    <t>durch</t>
  </si>
  <si>
    <t>Netto</t>
  </si>
  <si>
    <t>Name der Bank</t>
  </si>
  <si>
    <t>von 24 Stunden</t>
  </si>
  <si>
    <t>x 12,00 €</t>
  </si>
  <si>
    <t>x 24,00 €</t>
  </si>
  <si>
    <t>Tag/-e  Inland</t>
  </si>
  <si>
    <t>Tag/-e Ausland</t>
  </si>
  <si>
    <t>Frühstück</t>
  </si>
  <si>
    <t>Mittag</t>
  </si>
  <si>
    <t>Abendessen</t>
  </si>
  <si>
    <t>Inland</t>
  </si>
  <si>
    <t>x 4,80 €</t>
  </si>
  <si>
    <t>x 9,60 €</t>
  </si>
  <si>
    <t>Tagegeld gesamt</t>
  </si>
  <si>
    <t>Ausland</t>
  </si>
  <si>
    <t xml:space="preserve"> geprüft</t>
  </si>
  <si>
    <r>
      <t xml:space="preserve">F </t>
    </r>
    <r>
      <rPr>
        <b/>
        <sz val="8"/>
        <rFont val="Arial"/>
        <family val="2"/>
      </rPr>
      <t xml:space="preserve"> Berechnung pro Kalendertag</t>
    </r>
  </si>
  <si>
    <t>bez. am</t>
  </si>
  <si>
    <r>
      <t xml:space="preserve">    lt. Beleg </t>
    </r>
    <r>
      <rPr>
        <sz val="8"/>
        <rFont val="Arial"/>
        <family val="2"/>
      </rPr>
      <t>(siehe Anlage)</t>
    </r>
  </si>
  <si>
    <t>Benzinkosten</t>
  </si>
  <si>
    <r>
      <t xml:space="preserve">    lt. Beleg </t>
    </r>
    <r>
      <rPr>
        <sz val="8"/>
        <rFont val="Arial"/>
        <family val="2"/>
      </rPr>
      <t>(mit Angabe des KFZ-Kennzeichens)</t>
    </r>
  </si>
  <si>
    <t>km à 0,20 €</t>
  </si>
  <si>
    <t>km à 0,25 €</t>
  </si>
  <si>
    <r>
      <t>kleine Wegstreckenentschädigung (</t>
    </r>
    <r>
      <rPr>
        <b/>
        <sz val="8"/>
        <rFont val="Arial"/>
        <family val="2"/>
      </rPr>
      <t>WSE</t>
    </r>
    <r>
      <rPr>
        <sz val="8"/>
        <rFont val="Arial"/>
        <family val="2"/>
      </rPr>
      <t>)</t>
    </r>
  </si>
  <si>
    <t>(erhebl. dienstliches Interesse)</t>
  </si>
  <si>
    <r>
      <t xml:space="preserve">große </t>
    </r>
    <r>
      <rPr>
        <b/>
        <sz val="8"/>
        <rFont val="Arial"/>
        <family val="2"/>
      </rPr>
      <t>WSE</t>
    </r>
    <r>
      <rPr>
        <sz val="8"/>
        <rFont val="Arial"/>
        <family val="2"/>
      </rPr>
      <t xml:space="preserve">; </t>
    </r>
    <r>
      <rPr>
        <sz val="8"/>
        <rFont val="Wingdings"/>
        <family val="0"/>
      </rPr>
      <t>F</t>
    </r>
    <r>
      <rPr>
        <sz val="9.2"/>
        <rFont val="Arial"/>
        <family val="2"/>
      </rPr>
      <t xml:space="preserve"> </t>
    </r>
    <r>
      <rPr>
        <sz val="8"/>
        <rFont val="Arial"/>
        <family val="2"/>
      </rPr>
      <t>vorab beantragt+genehmigt</t>
    </r>
  </si>
  <si>
    <t>(max. 150 €)</t>
  </si>
  <si>
    <t>pauschal à</t>
  </si>
  <si>
    <t>40% v. Tagessatz</t>
  </si>
  <si>
    <t>20% v. Tagessatz</t>
  </si>
  <si>
    <t xml:space="preserve">   grau hinterlegte Felder werden automatisch berechnet</t>
  </si>
  <si>
    <r>
      <t>abzüglich</t>
    </r>
    <r>
      <rPr>
        <i/>
        <sz val="11"/>
        <rFont val="Arial"/>
        <family val="2"/>
      </rPr>
      <t xml:space="preserve"> unentgeltlicher </t>
    </r>
    <r>
      <rPr>
        <b/>
        <i/>
        <sz val="11"/>
        <rFont val="Arial"/>
        <family val="2"/>
      </rPr>
      <t>Verpflegung</t>
    </r>
  </si>
  <si>
    <t>IBAN</t>
  </si>
  <si>
    <t>mehr als 8 Stunden ohne Übernachtung</t>
  </si>
  <si>
    <t>An- und Abreisetag mit Übernachtung</t>
  </si>
  <si>
    <t>BIC</t>
  </si>
  <si>
    <r>
      <t xml:space="preserve">  </t>
    </r>
    <r>
      <rPr>
        <sz val="10"/>
        <rFont val="Arial"/>
        <family val="2"/>
      </rPr>
      <t>Bahn</t>
    </r>
  </si>
  <si>
    <r>
      <t xml:space="preserve">    </t>
    </r>
    <r>
      <rPr>
        <sz val="10"/>
        <rFont val="Arial"/>
        <family val="2"/>
      </rPr>
      <t>PKW</t>
    </r>
    <r>
      <rPr>
        <sz val="11"/>
        <rFont val="Arial"/>
        <family val="0"/>
      </rPr>
      <t xml:space="preserve"> </t>
    </r>
    <r>
      <rPr>
        <sz val="8"/>
        <rFont val="Arial"/>
        <family val="2"/>
      </rPr>
      <t>(ggf. gesonderte Begründung + Genehmigung)</t>
    </r>
  </si>
  <si>
    <r>
      <t xml:space="preserve">  </t>
    </r>
    <r>
      <rPr>
        <sz val="11"/>
        <rFont val="Arial"/>
        <family val="0"/>
      </rPr>
      <t>Flug</t>
    </r>
  </si>
  <si>
    <t>An-/Abreise zwischen 8 und 14 Stunden</t>
  </si>
  <si>
    <t>Tagessatz eintragen:</t>
  </si>
  <si>
    <t>An-/Abreise mehr als 14 Stunden</t>
  </si>
  <si>
    <r>
      <t xml:space="preserve">        </t>
    </r>
    <r>
      <rPr>
        <b/>
        <sz val="9"/>
        <rFont val="Arial"/>
        <family val="2"/>
      </rPr>
      <t xml:space="preserve"> Überweisung erbeten</t>
    </r>
    <r>
      <rPr>
        <sz val="9"/>
        <rFont val="Arial"/>
        <family val="2"/>
      </rPr>
      <t xml:space="preserve"> auf:</t>
    </r>
  </si>
  <si>
    <t>vermerk:</t>
  </si>
  <si>
    <t>ausgezahlt  durch * /</t>
  </si>
  <si>
    <r>
      <t xml:space="preserve"> </t>
    </r>
    <r>
      <rPr>
        <sz val="9"/>
        <rFont val="Arial"/>
        <family val="2"/>
      </rPr>
      <t>erhalten **  am</t>
    </r>
  </si>
  <si>
    <t xml:space="preserve">                                      /</t>
  </si>
  <si>
    <t>Unterschrift des Übergebenden*/des Zahlungsempfängers**</t>
  </si>
  <si>
    <t>Soll-Kto</t>
  </si>
  <si>
    <t>Haben-Kto</t>
  </si>
  <si>
    <t>sachlich   rechnerisch</t>
  </si>
  <si>
    <t>Ort / Datum / Unterschrift des Antragstellers</t>
  </si>
  <si>
    <t>Maßnahme im Vorfeld genehmigt:</t>
  </si>
  <si>
    <r>
      <t xml:space="preserve">           </t>
    </r>
    <r>
      <rPr>
        <b/>
        <sz val="9"/>
        <rFont val="Arial"/>
        <family val="2"/>
      </rPr>
      <t>Quittungs</t>
    </r>
  </si>
  <si>
    <t>………………………………..</t>
  </si>
  <si>
    <t xml:space="preserve"> Ich versichere die Richtigkeit und Vollständigkeit meiner Angaben.  </t>
  </si>
  <si>
    <t xml:space="preserve"> Als Honorarkraft verpflichte ich mich, das Honorar  - gemäß den Richtlinien des Einkommenssteuergesetzes - dem</t>
  </si>
  <si>
    <t xml:space="preserve">zuständigen Finanzamt mitzuteilen und zu versteuern. </t>
  </si>
  <si>
    <t xml:space="preserve">um </t>
  </si>
  <si>
    <t>Uhr</t>
  </si>
  <si>
    <t>(gemäß BRKG- Stand 12/2015)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</si>
</sst>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;[Red]\-#,##0.00\ &quot;DM&quot;"/>
    <numFmt numFmtId="165" formatCode="0.0\ &quot;km&quot;"/>
    <numFmt numFmtId="166" formatCode="&quot;=&quot;\ hh:mm\ &quot;Std.&quot;"/>
    <numFmt numFmtId="167" formatCode="#,##0.00\ &quot;€&quot;"/>
    <numFmt numFmtId="168" formatCode="#,##0.00\ _€"/>
  </numFmts>
  <fonts count="64">
    <font>
      <sz val="11"/>
      <name val="Arial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sz val="8"/>
      <name val="Wingdings"/>
      <family val="0"/>
    </font>
    <font>
      <b/>
      <sz val="10"/>
      <name val="Arial"/>
      <family val="2"/>
    </font>
    <font>
      <sz val="8"/>
      <name val="Wingdings"/>
      <family val="0"/>
    </font>
    <font>
      <sz val="9.2"/>
      <name val="Arial"/>
      <family val="2"/>
    </font>
    <font>
      <b/>
      <sz val="8"/>
      <color indexed="10"/>
      <name val="Arial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0"/>
      <name val="Wingdings"/>
      <family val="0"/>
    </font>
    <font>
      <i/>
      <sz val="10"/>
      <name val="Arial"/>
      <family val="2"/>
    </font>
    <font>
      <sz val="7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9" fontId="0" fillId="0" borderId="0" xfId="0" applyNumberFormat="1" applyFont="1" applyAlignment="1" applyProtection="1">
      <alignment/>
      <protection/>
    </xf>
    <xf numFmtId="164" fontId="0" fillId="0" borderId="0" xfId="57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 locked="0"/>
    </xf>
    <xf numFmtId="14" fontId="6" fillId="0" borderId="10" xfId="0" applyNumberFormat="1" applyFont="1" applyBorder="1" applyAlignment="1" applyProtection="1">
      <alignment horizontal="left"/>
      <protection locked="0"/>
    </xf>
    <xf numFmtId="20" fontId="6" fillId="0" borderId="10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/>
      <protection/>
    </xf>
    <xf numFmtId="167" fontId="0" fillId="0" borderId="0" xfId="0" applyNumberFormat="1" applyAlignment="1">
      <alignment/>
    </xf>
    <xf numFmtId="167" fontId="0" fillId="0" borderId="0" xfId="57" applyNumberFormat="1" applyFon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7" fontId="0" fillId="0" borderId="10" xfId="0" applyNumberFormat="1" applyFon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/>
    </xf>
    <xf numFmtId="167" fontId="7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9" fontId="8" fillId="0" borderId="0" xfId="0" applyNumberFormat="1" applyFont="1" applyAlignment="1" applyProtection="1">
      <alignment/>
      <protection/>
    </xf>
    <xf numFmtId="167" fontId="0" fillId="0" borderId="0" xfId="0" applyNumberFormat="1" applyFont="1" applyBorder="1" applyAlignment="1" applyProtection="1">
      <alignment/>
      <protection/>
    </xf>
    <xf numFmtId="167" fontId="11" fillId="0" borderId="0" xfId="0" applyNumberFormat="1" applyFont="1" applyBorder="1" applyAlignment="1" applyProtection="1">
      <alignment horizontal="right"/>
      <protection/>
    </xf>
    <xf numFmtId="167" fontId="10" fillId="0" borderId="0" xfId="0" applyNumberFormat="1" applyFont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 locked="0"/>
    </xf>
    <xf numFmtId="168" fontId="6" fillId="0" borderId="0" xfId="57" applyNumberFormat="1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8" fontId="6" fillId="0" borderId="0" xfId="57" applyNumberFormat="1" applyFont="1" applyBorder="1" applyAlignment="1" applyProtection="1">
      <alignment/>
      <protection/>
    </xf>
    <xf numFmtId="168" fontId="0" fillId="0" borderId="0" xfId="0" applyNumberFormat="1" applyAlignment="1">
      <alignment/>
    </xf>
    <xf numFmtId="167" fontId="6" fillId="0" borderId="11" xfId="57" applyNumberFormat="1" applyFont="1" applyBorder="1" applyAlignment="1" applyProtection="1">
      <alignment/>
      <protection/>
    </xf>
    <xf numFmtId="167" fontId="6" fillId="0" borderId="10" xfId="57" applyNumberFormat="1" applyFont="1" applyBorder="1" applyAlignment="1" applyProtection="1">
      <alignment/>
      <protection locked="0"/>
    </xf>
    <xf numFmtId="168" fontId="6" fillId="0" borderId="10" xfId="57" applyNumberFormat="1" applyFont="1" applyBorder="1" applyAlignment="1" applyProtection="1">
      <alignment/>
      <protection locked="0"/>
    </xf>
    <xf numFmtId="168" fontId="6" fillId="0" borderId="12" xfId="57" applyNumberFormat="1" applyFont="1" applyBorder="1" applyAlignment="1" applyProtection="1">
      <alignment/>
      <protection locked="0"/>
    </xf>
    <xf numFmtId="167" fontId="6" fillId="33" borderId="10" xfId="57" applyNumberFormat="1" applyFont="1" applyFill="1" applyBorder="1" applyAlignment="1" applyProtection="1">
      <alignment/>
      <protection/>
    </xf>
    <xf numFmtId="167" fontId="6" fillId="33" borderId="13" xfId="57" applyNumberFormat="1" applyFont="1" applyFill="1" applyBorder="1" applyAlignment="1" applyProtection="1">
      <alignment/>
      <protection/>
    </xf>
    <xf numFmtId="167" fontId="7" fillId="33" borderId="13" xfId="57" applyNumberFormat="1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3" fontId="6" fillId="0" borderId="10" xfId="57" applyNumberFormat="1" applyFont="1" applyBorder="1" applyAlignment="1" applyProtection="1">
      <alignment horizontal="center"/>
      <protection locked="0"/>
    </xf>
    <xf numFmtId="167" fontId="6" fillId="0" borderId="0" xfId="0" applyNumberFormat="1" applyFont="1" applyBorder="1" applyAlignment="1" applyProtection="1">
      <alignment/>
      <protection/>
    </xf>
    <xf numFmtId="9" fontId="8" fillId="0" borderId="0" xfId="0" applyNumberFormat="1" applyFont="1" applyBorder="1" applyAlignment="1" applyProtection="1">
      <alignment/>
      <protection/>
    </xf>
    <xf numFmtId="167" fontId="19" fillId="33" borderId="10" xfId="57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20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164" fontId="0" fillId="0" borderId="0" xfId="57" applyFont="1" applyBorder="1" applyAlignment="1" applyProtection="1">
      <alignment horizontal="left"/>
      <protection/>
    </xf>
    <xf numFmtId="167" fontId="22" fillId="0" borderId="11" xfId="0" applyNumberFormat="1" applyFont="1" applyBorder="1" applyAlignment="1" applyProtection="1">
      <alignment horizontal="center"/>
      <protection/>
    </xf>
    <xf numFmtId="167" fontId="10" fillId="0" borderId="0" xfId="0" applyNumberFormat="1" applyFont="1" applyAlignment="1">
      <alignment horizontal="left"/>
    </xf>
    <xf numFmtId="167" fontId="22" fillId="0" borderId="0" xfId="0" applyNumberFormat="1" applyFont="1" applyBorder="1" applyAlignment="1" applyProtection="1">
      <alignment horizontal="center"/>
      <protection/>
    </xf>
    <xf numFmtId="167" fontId="8" fillId="0" borderId="0" xfId="0" applyNumberFormat="1" applyFont="1" applyAlignment="1">
      <alignment horizontal="left"/>
    </xf>
    <xf numFmtId="167" fontId="0" fillId="0" borderId="0" xfId="0" applyNumberFormat="1" applyBorder="1" applyAlignment="1" applyProtection="1">
      <alignment horizontal="left"/>
      <protection/>
    </xf>
    <xf numFmtId="0" fontId="23" fillId="0" borderId="0" xfId="0" applyFont="1" applyAlignment="1" applyProtection="1">
      <alignment horizontal="right"/>
      <protection/>
    </xf>
    <xf numFmtId="167" fontId="63" fillId="34" borderId="0" xfId="0" applyNumberFormat="1" applyFont="1" applyFill="1" applyBorder="1" applyAlignment="1" applyProtection="1">
      <alignment/>
      <protection/>
    </xf>
    <xf numFmtId="167" fontId="18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11" fillId="0" borderId="14" xfId="0" applyFont="1" applyBorder="1" applyAlignment="1">
      <alignment/>
    </xf>
    <xf numFmtId="167" fontId="0" fillId="0" borderId="0" xfId="0" applyNumberFormat="1" applyBorder="1" applyAlignment="1">
      <alignment horizontal="left"/>
    </xf>
    <xf numFmtId="167" fontId="0" fillId="0" borderId="0" xfId="0" applyNumberForma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 applyProtection="1">
      <alignment horizontal="left"/>
      <protection/>
    </xf>
    <xf numFmtId="164" fontId="13" fillId="0" borderId="10" xfId="0" applyNumberFormat="1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167" fontId="7" fillId="0" borderId="0" xfId="57" applyNumberFormat="1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0" fontId="25" fillId="35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7" fontId="28" fillId="0" borderId="0" xfId="0" applyNumberFormat="1" applyFont="1" applyBorder="1" applyAlignment="1" applyProtection="1">
      <alignment horizontal="left"/>
      <protection/>
    </xf>
    <xf numFmtId="167" fontId="28" fillId="0" borderId="0" xfId="0" applyNumberFormat="1" applyFont="1" applyBorder="1" applyAlignment="1">
      <alignment horizontal="left"/>
    </xf>
    <xf numFmtId="167" fontId="29" fillId="0" borderId="0" xfId="0" applyNumberFormat="1" applyFont="1" applyBorder="1" applyAlignment="1" applyProtection="1">
      <alignment horizontal="left"/>
      <protection/>
    </xf>
    <xf numFmtId="0" fontId="23" fillId="0" borderId="14" xfId="0" applyFont="1" applyBorder="1" applyAlignment="1">
      <alignment horizontal="left"/>
    </xf>
    <xf numFmtId="167" fontId="23" fillId="0" borderId="0" xfId="0" applyNumberFormat="1" applyFont="1" applyBorder="1" applyAlignment="1" applyProtection="1">
      <alignment horizontal="left"/>
      <protection/>
    </xf>
    <xf numFmtId="20" fontId="22" fillId="0" borderId="0" xfId="0" applyNumberFormat="1" applyFont="1" applyBorder="1" applyAlignment="1" applyProtection="1">
      <alignment horizontal="left"/>
      <protection/>
    </xf>
    <xf numFmtId="0" fontId="26" fillId="11" borderId="0" xfId="0" applyFont="1" applyFill="1" applyAlignment="1" applyProtection="1">
      <alignment horizontal="left"/>
      <protection/>
    </xf>
    <xf numFmtId="0" fontId="26" fillId="11" borderId="0" xfId="0" applyFont="1" applyFill="1" applyAlignment="1" applyProtection="1">
      <alignment/>
      <protection/>
    </xf>
    <xf numFmtId="0" fontId="26" fillId="11" borderId="0" xfId="0" applyFont="1" applyFill="1" applyAlignment="1" applyProtection="1">
      <alignment horizontal="right"/>
      <protection/>
    </xf>
    <xf numFmtId="0" fontId="26" fillId="11" borderId="0" xfId="0" applyFont="1" applyFill="1" applyBorder="1" applyAlignment="1" applyProtection="1">
      <alignment horizontal="right"/>
      <protection/>
    </xf>
    <xf numFmtId="0" fontId="26" fillId="11" borderId="0" xfId="0" applyFont="1" applyFill="1" applyBorder="1" applyAlignment="1" applyProtection="1">
      <alignment horizontal="center"/>
      <protection/>
    </xf>
    <xf numFmtId="0" fontId="11" fillId="11" borderId="0" xfId="0" applyFont="1" applyFill="1" applyAlignment="1" applyProtection="1">
      <alignment/>
      <protection/>
    </xf>
    <xf numFmtId="0" fontId="26" fillId="11" borderId="0" xfId="0" applyFont="1" applyFill="1" applyAlignment="1" applyProtection="1">
      <alignment horizontal="center"/>
      <protection/>
    </xf>
    <xf numFmtId="0" fontId="6" fillId="11" borderId="10" xfId="0" applyFont="1" applyFill="1" applyBorder="1" applyAlignment="1" applyProtection="1">
      <alignment/>
      <protection locked="0"/>
    </xf>
    <xf numFmtId="0" fontId="0" fillId="11" borderId="0" xfId="0" applyFont="1" applyFill="1" applyAlignment="1" applyProtection="1">
      <alignment/>
      <protection/>
    </xf>
    <xf numFmtId="0" fontId="0" fillId="11" borderId="0" xfId="0" applyFill="1" applyAlignment="1" applyProtection="1">
      <alignment/>
      <protection/>
    </xf>
    <xf numFmtId="167" fontId="0" fillId="11" borderId="0" xfId="0" applyNumberFormat="1" applyFill="1" applyAlignment="1" applyProtection="1">
      <alignment/>
      <protection/>
    </xf>
    <xf numFmtId="0" fontId="0" fillId="11" borderId="0" xfId="0" applyFill="1" applyAlignment="1" applyProtection="1">
      <alignment horizontal="left"/>
      <protection/>
    </xf>
    <xf numFmtId="0" fontId="0" fillId="11" borderId="0" xfId="0" applyFill="1" applyAlignment="1" applyProtection="1">
      <alignment horizontal="center"/>
      <protection/>
    </xf>
    <xf numFmtId="0" fontId="6" fillId="11" borderId="0" xfId="0" applyFont="1" applyFill="1" applyAlignment="1" applyProtection="1">
      <alignment/>
      <protection/>
    </xf>
    <xf numFmtId="0" fontId="26" fillId="8" borderId="14" xfId="0" applyFont="1" applyFill="1" applyBorder="1" applyAlignment="1">
      <alignment/>
    </xf>
    <xf numFmtId="0" fontId="0" fillId="8" borderId="0" xfId="0" applyFont="1" applyFill="1" applyBorder="1" applyAlignment="1" applyProtection="1">
      <alignment/>
      <protection/>
    </xf>
    <xf numFmtId="0" fontId="0" fillId="8" borderId="0" xfId="0" applyFont="1" applyFill="1" applyBorder="1" applyAlignment="1" applyProtection="1">
      <alignment/>
      <protection/>
    </xf>
    <xf numFmtId="0" fontId="15" fillId="36" borderId="15" xfId="0" applyFont="1" applyFill="1" applyBorder="1" applyAlignment="1" applyProtection="1">
      <alignment horizontal="center"/>
      <protection/>
    </xf>
    <xf numFmtId="0" fontId="4" fillId="36" borderId="16" xfId="0" applyFont="1" applyFill="1" applyBorder="1" applyAlignment="1" applyProtection="1">
      <alignment horizontal="center"/>
      <protection/>
    </xf>
    <xf numFmtId="0" fontId="4" fillId="36" borderId="16" xfId="0" applyFont="1" applyFill="1" applyBorder="1" applyAlignment="1" applyProtection="1">
      <alignment horizontal="right"/>
      <protection/>
    </xf>
    <xf numFmtId="0" fontId="4" fillId="36" borderId="16" xfId="0" applyFont="1" applyFill="1" applyBorder="1" applyAlignment="1" applyProtection="1">
      <alignment horizontal="left"/>
      <protection/>
    </xf>
    <xf numFmtId="0" fontId="4" fillId="36" borderId="17" xfId="0" applyFont="1" applyFill="1" applyBorder="1" applyAlignment="1" applyProtection="1">
      <alignment horizontal="center"/>
      <protection/>
    </xf>
    <xf numFmtId="0" fontId="8" fillId="36" borderId="14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 horizontal="center"/>
      <protection/>
    </xf>
    <xf numFmtId="0" fontId="6" fillId="36" borderId="18" xfId="0" applyFont="1" applyFill="1" applyBorder="1" applyAlignment="1" applyProtection="1">
      <alignment/>
      <protection/>
    </xf>
    <xf numFmtId="0" fontId="0" fillId="36" borderId="19" xfId="0" applyFont="1" applyFill="1" applyBorder="1" applyAlignment="1" applyProtection="1">
      <alignment horizontal="center"/>
      <protection/>
    </xf>
    <xf numFmtId="0" fontId="4" fillId="36" borderId="20" xfId="0" applyFont="1" applyFill="1" applyBorder="1" applyAlignment="1" applyProtection="1">
      <alignment horizontal="center"/>
      <protection/>
    </xf>
    <xf numFmtId="0" fontId="0" fillId="36" borderId="20" xfId="0" applyFont="1" applyFill="1" applyBorder="1" applyAlignment="1" applyProtection="1">
      <alignment/>
      <protection/>
    </xf>
    <xf numFmtId="0" fontId="0" fillId="36" borderId="20" xfId="0" applyFont="1" applyFill="1" applyBorder="1" applyAlignment="1" applyProtection="1">
      <alignment horizontal="left"/>
      <protection/>
    </xf>
    <xf numFmtId="0" fontId="6" fillId="36" borderId="21" xfId="0" applyFont="1" applyFill="1" applyBorder="1" applyAlignment="1" applyProtection="1">
      <alignment/>
      <protection/>
    </xf>
    <xf numFmtId="0" fontId="12" fillId="8" borderId="0" xfId="0" applyFont="1" applyFill="1" applyBorder="1" applyAlignment="1" applyProtection="1">
      <alignment horizontal="left"/>
      <protection locked="0"/>
    </xf>
    <xf numFmtId="0" fontId="24" fillId="8" borderId="0" xfId="0" applyFont="1" applyFill="1" applyBorder="1" applyAlignment="1" applyProtection="1">
      <alignment horizontal="left"/>
      <protection locked="0"/>
    </xf>
    <xf numFmtId="167" fontId="7" fillId="11" borderId="20" xfId="57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11" borderId="10" xfId="0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7" fillId="11" borderId="16" xfId="0" applyFont="1" applyFill="1" applyBorder="1" applyAlignment="1" applyProtection="1">
      <alignment horizontal="center" vertical="center"/>
      <protection/>
    </xf>
    <xf numFmtId="0" fontId="8" fillId="11" borderId="16" xfId="0" applyFont="1" applyFill="1" applyBorder="1" applyAlignment="1" applyProtection="1">
      <alignment horizontal="center" vertical="center"/>
      <protection/>
    </xf>
    <xf numFmtId="14" fontId="12" fillId="8" borderId="14" xfId="0" applyNumberFormat="1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4" fontId="0" fillId="35" borderId="0" xfId="0" applyNumberFormat="1" applyFill="1" applyAlignment="1" applyProtection="1">
      <alignment/>
      <protection locked="0"/>
    </xf>
    <xf numFmtId="0" fontId="0" fillId="0" borderId="0" xfId="0" applyAlignment="1">
      <alignment/>
    </xf>
    <xf numFmtId="1" fontId="0" fillId="11" borderId="10" xfId="0" applyNumberFormat="1" applyFill="1" applyBorder="1" applyAlignment="1" applyProtection="1">
      <alignment horizontal="center"/>
      <protection locked="0"/>
    </xf>
    <xf numFmtId="0" fontId="0" fillId="11" borderId="0" xfId="0" applyFill="1" applyBorder="1" applyAlignment="1" applyProtection="1">
      <alignment horizontal="center"/>
      <protection/>
    </xf>
    <xf numFmtId="0" fontId="0" fillId="35" borderId="20" xfId="0" applyFont="1" applyFill="1" applyBorder="1" applyAlignment="1" applyProtection="1">
      <alignment/>
      <protection locked="0"/>
    </xf>
    <xf numFmtId="0" fontId="0" fillId="35" borderId="20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53</xdr:row>
      <xdr:rowOff>0</xdr:rowOff>
    </xdr:from>
    <xdr:to>
      <xdr:col>6</xdr:col>
      <xdr:colOff>1066800</xdr:colOff>
      <xdr:row>53</xdr:row>
      <xdr:rowOff>9525</xdr:rowOff>
    </xdr:to>
    <xdr:sp>
      <xdr:nvSpPr>
        <xdr:cNvPr id="1" name="Line 22"/>
        <xdr:cNvSpPr>
          <a:spLocks/>
        </xdr:cNvSpPr>
      </xdr:nvSpPr>
      <xdr:spPr>
        <a:xfrm flipV="1">
          <a:off x="1066800" y="10191750"/>
          <a:ext cx="5581650" cy="95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7</xdr:col>
      <xdr:colOff>19050</xdr:colOff>
      <xdr:row>51</xdr:row>
      <xdr:rowOff>9525</xdr:rowOff>
    </xdr:to>
    <xdr:sp>
      <xdr:nvSpPr>
        <xdr:cNvPr id="2" name="Line 25"/>
        <xdr:cNvSpPr>
          <a:spLocks/>
        </xdr:cNvSpPr>
      </xdr:nvSpPr>
      <xdr:spPr>
        <a:xfrm flipV="1">
          <a:off x="1066800" y="9791700"/>
          <a:ext cx="5629275" cy="95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6</xdr:col>
      <xdr:colOff>1057275</xdr:colOff>
      <xdr:row>51</xdr:row>
      <xdr:rowOff>9525</xdr:rowOff>
    </xdr:to>
    <xdr:sp>
      <xdr:nvSpPr>
        <xdr:cNvPr id="3" name="Line 26"/>
        <xdr:cNvSpPr>
          <a:spLocks/>
        </xdr:cNvSpPr>
      </xdr:nvSpPr>
      <xdr:spPr>
        <a:xfrm flipV="1">
          <a:off x="1066800" y="9791700"/>
          <a:ext cx="5572125" cy="95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6</xdr:col>
      <xdr:colOff>1066800</xdr:colOff>
      <xdr:row>52</xdr:row>
      <xdr:rowOff>9525</xdr:rowOff>
    </xdr:to>
    <xdr:sp>
      <xdr:nvSpPr>
        <xdr:cNvPr id="4" name="Line 27"/>
        <xdr:cNvSpPr>
          <a:spLocks/>
        </xdr:cNvSpPr>
      </xdr:nvSpPr>
      <xdr:spPr>
        <a:xfrm flipV="1">
          <a:off x="9525" y="9991725"/>
          <a:ext cx="6638925" cy="95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52</xdr:row>
      <xdr:rowOff>38100</xdr:rowOff>
    </xdr:from>
    <xdr:to>
      <xdr:col>0</xdr:col>
      <xdr:colOff>457200</xdr:colOff>
      <xdr:row>55</xdr:row>
      <xdr:rowOff>0</xdr:rowOff>
    </xdr:to>
    <xdr:sp>
      <xdr:nvSpPr>
        <xdr:cNvPr id="5" name="Line 20"/>
        <xdr:cNvSpPr>
          <a:spLocks/>
        </xdr:cNvSpPr>
      </xdr:nvSpPr>
      <xdr:spPr>
        <a:xfrm>
          <a:off x="457200" y="100298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51</xdr:row>
      <xdr:rowOff>0</xdr:rowOff>
    </xdr:from>
    <xdr:to>
      <xdr:col>1</xdr:col>
      <xdr:colOff>180975</xdr:colOff>
      <xdr:row>54</xdr:row>
      <xdr:rowOff>190500</xdr:rowOff>
    </xdr:to>
    <xdr:sp>
      <xdr:nvSpPr>
        <xdr:cNvPr id="6" name="Line 21"/>
        <xdr:cNvSpPr>
          <a:spLocks/>
        </xdr:cNvSpPr>
      </xdr:nvSpPr>
      <xdr:spPr>
        <a:xfrm>
          <a:off x="1057275" y="97917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6</xdr:col>
      <xdr:colOff>1066800</xdr:colOff>
      <xdr:row>54</xdr:row>
      <xdr:rowOff>9525</xdr:rowOff>
    </xdr:to>
    <xdr:sp>
      <xdr:nvSpPr>
        <xdr:cNvPr id="7" name="Line 22"/>
        <xdr:cNvSpPr>
          <a:spLocks/>
        </xdr:cNvSpPr>
      </xdr:nvSpPr>
      <xdr:spPr>
        <a:xfrm flipV="1">
          <a:off x="1066800" y="10391775"/>
          <a:ext cx="5581650" cy="95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52</xdr:row>
      <xdr:rowOff>0</xdr:rowOff>
    </xdr:from>
    <xdr:to>
      <xdr:col>7</xdr:col>
      <xdr:colOff>19050</xdr:colOff>
      <xdr:row>52</xdr:row>
      <xdr:rowOff>9525</xdr:rowOff>
    </xdr:to>
    <xdr:sp>
      <xdr:nvSpPr>
        <xdr:cNvPr id="8" name="Line 25"/>
        <xdr:cNvSpPr>
          <a:spLocks/>
        </xdr:cNvSpPr>
      </xdr:nvSpPr>
      <xdr:spPr>
        <a:xfrm flipV="1">
          <a:off x="1066800" y="9991725"/>
          <a:ext cx="5629275" cy="95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52</xdr:row>
      <xdr:rowOff>0</xdr:rowOff>
    </xdr:from>
    <xdr:to>
      <xdr:col>6</xdr:col>
      <xdr:colOff>1057275</xdr:colOff>
      <xdr:row>52</xdr:row>
      <xdr:rowOff>9525</xdr:rowOff>
    </xdr:to>
    <xdr:sp>
      <xdr:nvSpPr>
        <xdr:cNvPr id="9" name="Line 26"/>
        <xdr:cNvSpPr>
          <a:spLocks/>
        </xdr:cNvSpPr>
      </xdr:nvSpPr>
      <xdr:spPr>
        <a:xfrm flipV="1">
          <a:off x="1066800" y="9991725"/>
          <a:ext cx="5572125" cy="95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53</xdr:row>
      <xdr:rowOff>0</xdr:rowOff>
    </xdr:from>
    <xdr:to>
      <xdr:col>6</xdr:col>
      <xdr:colOff>1076325</xdr:colOff>
      <xdr:row>53</xdr:row>
      <xdr:rowOff>9525</xdr:rowOff>
    </xdr:to>
    <xdr:sp>
      <xdr:nvSpPr>
        <xdr:cNvPr id="10" name="Line 27"/>
        <xdr:cNvSpPr>
          <a:spLocks/>
        </xdr:cNvSpPr>
      </xdr:nvSpPr>
      <xdr:spPr>
        <a:xfrm flipV="1">
          <a:off x="19050" y="10191750"/>
          <a:ext cx="6638925" cy="95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51</xdr:row>
      <xdr:rowOff>28575</xdr:rowOff>
    </xdr:from>
    <xdr:to>
      <xdr:col>3</xdr:col>
      <xdr:colOff>200025</xdr:colOff>
      <xdr:row>55</xdr:row>
      <xdr:rowOff>19050</xdr:rowOff>
    </xdr:to>
    <xdr:sp>
      <xdr:nvSpPr>
        <xdr:cNvPr id="11" name="Line 20"/>
        <xdr:cNvSpPr>
          <a:spLocks/>
        </xdr:cNvSpPr>
      </xdr:nvSpPr>
      <xdr:spPr>
        <a:xfrm>
          <a:off x="3000375" y="9820275"/>
          <a:ext cx="95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971550</xdr:colOff>
      <xdr:row>51</xdr:row>
      <xdr:rowOff>0</xdr:rowOff>
    </xdr:from>
    <xdr:to>
      <xdr:col>3</xdr:col>
      <xdr:colOff>981075</xdr:colOff>
      <xdr:row>54</xdr:row>
      <xdr:rowOff>190500</xdr:rowOff>
    </xdr:to>
    <xdr:sp>
      <xdr:nvSpPr>
        <xdr:cNvPr id="12" name="Line 20"/>
        <xdr:cNvSpPr>
          <a:spLocks/>
        </xdr:cNvSpPr>
      </xdr:nvSpPr>
      <xdr:spPr>
        <a:xfrm>
          <a:off x="3781425" y="9791700"/>
          <a:ext cx="9525" cy="790575"/>
        </a:xfrm>
        <a:custGeom>
          <a:pathLst>
            <a:path h="10000" w="10000">
              <a:moveTo>
                <a:pt x="0" y="0"/>
              </a:moveTo>
              <a:lnTo>
                <a:pt x="9999" y="2410"/>
              </a:lnTo>
              <a:cubicBezTo>
                <a:pt x="3333" y="3333"/>
                <a:pt x="6667" y="6667"/>
                <a:pt x="10000" y="100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51</xdr:row>
      <xdr:rowOff>9525</xdr:rowOff>
    </xdr:from>
    <xdr:to>
      <xdr:col>4</xdr:col>
      <xdr:colOff>742950</xdr:colOff>
      <xdr:row>54</xdr:row>
      <xdr:rowOff>190500</xdr:rowOff>
    </xdr:to>
    <xdr:sp>
      <xdr:nvSpPr>
        <xdr:cNvPr id="13" name="Line 20"/>
        <xdr:cNvSpPr>
          <a:spLocks/>
        </xdr:cNvSpPr>
      </xdr:nvSpPr>
      <xdr:spPr>
        <a:xfrm>
          <a:off x="4686300" y="98012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51</xdr:row>
      <xdr:rowOff>9525</xdr:rowOff>
    </xdr:from>
    <xdr:to>
      <xdr:col>6</xdr:col>
      <xdr:colOff>123825</xdr:colOff>
      <xdr:row>54</xdr:row>
      <xdr:rowOff>190500</xdr:rowOff>
    </xdr:to>
    <xdr:sp>
      <xdr:nvSpPr>
        <xdr:cNvPr id="14" name="Line 20"/>
        <xdr:cNvSpPr>
          <a:spLocks/>
        </xdr:cNvSpPr>
      </xdr:nvSpPr>
      <xdr:spPr>
        <a:xfrm>
          <a:off x="5705475" y="98012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114300</xdr:rowOff>
    </xdr:from>
    <xdr:to>
      <xdr:col>6</xdr:col>
      <xdr:colOff>1095375</xdr:colOff>
      <xdr:row>44</xdr:row>
      <xdr:rowOff>123825</xdr:rowOff>
    </xdr:to>
    <xdr:sp>
      <xdr:nvSpPr>
        <xdr:cNvPr id="15" name="Line 27"/>
        <xdr:cNvSpPr>
          <a:spLocks/>
        </xdr:cNvSpPr>
      </xdr:nvSpPr>
      <xdr:spPr>
        <a:xfrm>
          <a:off x="0" y="8362950"/>
          <a:ext cx="6677025" cy="95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44</xdr:row>
      <xdr:rowOff>76200</xdr:rowOff>
    </xdr:from>
    <xdr:to>
      <xdr:col>7</xdr:col>
      <xdr:colOff>19050</xdr:colOff>
      <xdr:row>44</xdr:row>
      <xdr:rowOff>85725</xdr:rowOff>
    </xdr:to>
    <xdr:sp>
      <xdr:nvSpPr>
        <xdr:cNvPr id="16" name="Line 27"/>
        <xdr:cNvSpPr>
          <a:spLocks/>
        </xdr:cNvSpPr>
      </xdr:nvSpPr>
      <xdr:spPr>
        <a:xfrm>
          <a:off x="38100" y="8324850"/>
          <a:ext cx="6657975" cy="95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1009650</xdr:colOff>
      <xdr:row>20</xdr:row>
      <xdr:rowOff>38100</xdr:rowOff>
    </xdr:from>
    <xdr:to>
      <xdr:col>4</xdr:col>
      <xdr:colOff>28575</xdr:colOff>
      <xdr:row>22</xdr:row>
      <xdr:rowOff>180975</xdr:rowOff>
    </xdr:to>
    <xdr:sp>
      <xdr:nvSpPr>
        <xdr:cNvPr id="17" name="Geschweifte Klammer rechts 34"/>
        <xdr:cNvSpPr>
          <a:spLocks/>
        </xdr:cNvSpPr>
      </xdr:nvSpPr>
      <xdr:spPr>
        <a:xfrm>
          <a:off x="3819525" y="4067175"/>
          <a:ext cx="152400" cy="5429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76200</xdr:colOff>
      <xdr:row>0</xdr:row>
      <xdr:rowOff>19050</xdr:rowOff>
    </xdr:from>
    <xdr:to>
      <xdr:col>6</xdr:col>
      <xdr:colOff>1047750</xdr:colOff>
      <xdr:row>3</xdr:row>
      <xdr:rowOff>66675</xdr:rowOff>
    </xdr:to>
    <xdr:pic>
      <xdr:nvPicPr>
        <xdr:cNvPr id="18" name="Grafik 2"/>
        <xdr:cNvPicPr preferRelativeResize="1">
          <a:picLocks noChangeAspect="1"/>
        </xdr:cNvPicPr>
      </xdr:nvPicPr>
      <xdr:blipFill>
        <a:blip r:embed="rId1"/>
        <a:srcRect r="2903"/>
        <a:stretch>
          <a:fillRect/>
        </a:stretch>
      </xdr:blipFill>
      <xdr:spPr>
        <a:xfrm>
          <a:off x="4019550" y="19050"/>
          <a:ext cx="2609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SheetLayoutView="100" zoomScalePageLayoutView="0" workbookViewId="0" topLeftCell="A1">
      <selection activeCell="F9" sqref="F9"/>
    </sheetView>
  </sheetViews>
  <sheetFormatPr defaultColWidth="11.00390625" defaultRowHeight="15.75" customHeight="1"/>
  <cols>
    <col min="1" max="1" width="11.50390625" style="3" customWidth="1"/>
    <col min="2" max="2" width="14.00390625" style="2" customWidth="1"/>
    <col min="3" max="3" width="11.375" style="2" customWidth="1"/>
    <col min="4" max="4" width="14.875" style="2" customWidth="1"/>
    <col min="5" max="5" width="11.00390625" style="2" customWidth="1"/>
    <col min="6" max="6" width="10.50390625" style="2" customWidth="1"/>
    <col min="7" max="7" width="14.375" style="11" customWidth="1"/>
    <col min="8" max="16384" width="11.00390625" style="2" customWidth="1"/>
  </cols>
  <sheetData>
    <row r="1" spans="1:5" ht="26.25">
      <c r="A1" s="49" t="s">
        <v>0</v>
      </c>
      <c r="E1" s="7"/>
    </row>
    <row r="2" spans="1:5" ht="10.5" customHeight="1">
      <c r="A2" s="40" t="s">
        <v>51</v>
      </c>
      <c r="B2" s="41"/>
      <c r="C2" s="41"/>
      <c r="D2" s="129" t="s">
        <v>81</v>
      </c>
      <c r="E2" s="7"/>
    </row>
    <row r="3" spans="1:5" ht="12.75" customHeight="1">
      <c r="A3" s="2"/>
      <c r="E3" s="7"/>
    </row>
    <row r="4" spans="1:7" ht="15.75" customHeight="1">
      <c r="A4" s="50" t="s">
        <v>1</v>
      </c>
      <c r="B4" s="51"/>
      <c r="C4" s="133"/>
      <c r="D4" s="133"/>
      <c r="E4" s="52" t="s">
        <v>2</v>
      </c>
      <c r="F4" s="133"/>
      <c r="G4" s="133"/>
    </row>
    <row r="5" spans="1:7" ht="15.75" customHeight="1">
      <c r="A5" s="50" t="s">
        <v>3</v>
      </c>
      <c r="B5" s="51"/>
      <c r="C5" s="134"/>
      <c r="D5" s="134"/>
      <c r="E5" s="52" t="s">
        <v>4</v>
      </c>
      <c r="F5" s="134"/>
      <c r="G5" s="134"/>
    </row>
    <row r="6" spans="1:7" ht="15.75" customHeight="1">
      <c r="A6" s="50" t="s">
        <v>5</v>
      </c>
      <c r="B6" s="51"/>
      <c r="C6" s="134"/>
      <c r="D6" s="134"/>
      <c r="E6" s="52" t="s">
        <v>6</v>
      </c>
      <c r="F6" s="134"/>
      <c r="G6" s="134"/>
    </row>
    <row r="7" spans="1:7" ht="15.75" customHeight="1">
      <c r="A7" s="50" t="s">
        <v>7</v>
      </c>
      <c r="B7" s="51"/>
      <c r="C7" s="9"/>
      <c r="D7" s="53" t="s">
        <v>79</v>
      </c>
      <c r="E7" s="10"/>
      <c r="F7" s="87" t="s">
        <v>80</v>
      </c>
      <c r="G7" s="12"/>
    </row>
    <row r="8" spans="1:7" ht="15.75" customHeight="1">
      <c r="A8" s="50" t="s">
        <v>8</v>
      </c>
      <c r="B8" s="51"/>
      <c r="C8" s="9"/>
      <c r="D8" s="53" t="s">
        <v>79</v>
      </c>
      <c r="E8" s="10"/>
      <c r="F8" s="87" t="s">
        <v>80</v>
      </c>
      <c r="G8" s="13"/>
    </row>
    <row r="9" ht="15.75" customHeight="1">
      <c r="E9" s="7"/>
    </row>
    <row r="10" spans="1:7" ht="15.75" customHeight="1">
      <c r="A10" s="1" t="s">
        <v>9</v>
      </c>
      <c r="C10" s="54" t="s">
        <v>57</v>
      </c>
      <c r="D10" s="55" t="s">
        <v>58</v>
      </c>
      <c r="E10" s="46"/>
      <c r="F10" s="46"/>
      <c r="G10" s="46" t="s">
        <v>59</v>
      </c>
    </row>
    <row r="11" spans="1:7" ht="15.75" customHeight="1">
      <c r="A11" s="56" t="s">
        <v>10</v>
      </c>
      <c r="B11" s="8"/>
      <c r="C11" s="53" t="s">
        <v>11</v>
      </c>
      <c r="D11" s="8"/>
      <c r="E11" s="57" t="s">
        <v>12</v>
      </c>
      <c r="F11" s="5"/>
      <c r="G11" s="35"/>
    </row>
    <row r="12" spans="1:7" ht="15.75" customHeight="1">
      <c r="A12" s="56" t="s">
        <v>10</v>
      </c>
      <c r="B12" s="8"/>
      <c r="C12" s="53" t="s">
        <v>11</v>
      </c>
      <c r="D12" s="8"/>
      <c r="E12" s="57"/>
      <c r="F12" s="5"/>
      <c r="G12" s="35"/>
    </row>
    <row r="13" spans="1:7" ht="15.75" customHeight="1">
      <c r="A13" s="56" t="s">
        <v>10</v>
      </c>
      <c r="B13" s="8"/>
      <c r="C13" s="53" t="s">
        <v>11</v>
      </c>
      <c r="D13" s="8"/>
      <c r="E13" s="57"/>
      <c r="F13" s="5"/>
      <c r="G13" s="35"/>
    </row>
    <row r="14" spans="1:7" ht="15.75" customHeight="1">
      <c r="A14" s="135" t="s">
        <v>44</v>
      </c>
      <c r="B14" s="136"/>
      <c r="C14" s="42"/>
      <c r="D14" s="58" t="s">
        <v>42</v>
      </c>
      <c r="E14" s="59" t="s">
        <v>47</v>
      </c>
      <c r="F14" s="14"/>
      <c r="G14" s="37" t="str">
        <f>IF(ISBLANK(C14)," ",PRODUCT(C14,0.2))</f>
        <v> </v>
      </c>
    </row>
    <row r="15" spans="1:7" ht="15.75" customHeight="1">
      <c r="A15" s="135" t="s">
        <v>46</v>
      </c>
      <c r="B15" s="136"/>
      <c r="C15" s="42"/>
      <c r="D15" s="60" t="s">
        <v>43</v>
      </c>
      <c r="E15" s="61" t="s">
        <v>45</v>
      </c>
      <c r="F15" s="14"/>
      <c r="G15" s="37" t="str">
        <f>IF(ISBLANK(C15)," ",PRODUCT(C15,0.25))</f>
        <v> </v>
      </c>
    </row>
    <row r="16" spans="1:7" ht="15.75" customHeight="1">
      <c r="A16" s="2"/>
      <c r="C16" s="6"/>
      <c r="D16" s="15"/>
      <c r="E16" s="62"/>
      <c r="F16" s="16"/>
      <c r="G16" s="29"/>
    </row>
    <row r="17" spans="1:7" ht="15.75" customHeight="1">
      <c r="A17" s="1" t="s">
        <v>13</v>
      </c>
      <c r="C17" s="27" t="s">
        <v>37</v>
      </c>
      <c r="D17" s="17"/>
      <c r="E17" s="59"/>
      <c r="F17" s="14"/>
      <c r="G17" s="30"/>
    </row>
    <row r="18" spans="1:7" ht="15.75" customHeight="1">
      <c r="A18" s="28"/>
      <c r="B18" s="51" t="s">
        <v>26</v>
      </c>
      <c r="C18" s="22" t="s">
        <v>54</v>
      </c>
      <c r="D18" s="43"/>
      <c r="E18" s="59" t="s">
        <v>24</v>
      </c>
      <c r="F18" s="37" t="str">
        <f>IF(ISBLANK(A18)," ",PRODUCT(A18,12))</f>
        <v> </v>
      </c>
      <c r="G18" s="31"/>
    </row>
    <row r="19" spans="1:7" ht="15.75" customHeight="1">
      <c r="A19" s="28"/>
      <c r="B19" s="51" t="s">
        <v>26</v>
      </c>
      <c r="C19" s="23" t="s">
        <v>55</v>
      </c>
      <c r="D19" s="24"/>
      <c r="E19" s="59" t="s">
        <v>24</v>
      </c>
      <c r="F19" s="37" t="str">
        <f>IF(ISBLANK(A19)," ",PRODUCT(A19,12))</f>
        <v> </v>
      </c>
      <c r="G19" s="31"/>
    </row>
    <row r="20" spans="1:7" ht="15.75" customHeight="1">
      <c r="A20" s="28"/>
      <c r="B20" s="51" t="s">
        <v>26</v>
      </c>
      <c r="C20" s="23" t="s">
        <v>23</v>
      </c>
      <c r="D20" s="24"/>
      <c r="E20" s="59" t="s">
        <v>25</v>
      </c>
      <c r="F20" s="37" t="str">
        <f>IF(ISBLANK(A20)," ",PRODUCT(A20,24))</f>
        <v> </v>
      </c>
      <c r="G20" s="31"/>
    </row>
    <row r="21" spans="1:7" ht="15.75" customHeight="1">
      <c r="A21" s="28"/>
      <c r="B21" s="51" t="s">
        <v>27</v>
      </c>
      <c r="C21" s="23" t="s">
        <v>60</v>
      </c>
      <c r="D21" s="24"/>
      <c r="E21" s="63" t="s">
        <v>61</v>
      </c>
      <c r="F21" s="37" t="str">
        <f>IF(OR(ISBLANK(E22),ISBLANK(A21))," ",0.4*PRODUCT(A21,E22))</f>
        <v> </v>
      </c>
      <c r="G21" s="31"/>
    </row>
    <row r="22" spans="1:7" ht="15.75" customHeight="1">
      <c r="A22" s="28"/>
      <c r="B22" s="51" t="s">
        <v>27</v>
      </c>
      <c r="C22" s="23" t="s">
        <v>62</v>
      </c>
      <c r="D22" s="24"/>
      <c r="E22" s="35"/>
      <c r="F22" s="37" t="str">
        <f>IF(OR(ISBLANK(E22),ISBLANK(A22))," ",0.8*PRODUCT(A22,E22))</f>
        <v> </v>
      </c>
      <c r="G22" s="31"/>
    </row>
    <row r="23" spans="1:7" ht="15.75" customHeight="1">
      <c r="A23" s="28"/>
      <c r="B23" s="51" t="s">
        <v>27</v>
      </c>
      <c r="C23" s="23" t="s">
        <v>23</v>
      </c>
      <c r="D23" s="24"/>
      <c r="E23" s="24"/>
      <c r="F23" s="37" t="str">
        <f>IF(OR(ISBLANK(E22),ISBLANK(A23))," ",PRODUCT(A23,E22))</f>
        <v> </v>
      </c>
      <c r="G23" s="31"/>
    </row>
    <row r="24" spans="1:7" ht="15.75" customHeight="1">
      <c r="A24" s="47" t="s">
        <v>52</v>
      </c>
      <c r="C24" s="4"/>
      <c r="D24" s="26" t="s">
        <v>35</v>
      </c>
      <c r="E24" s="59" t="s">
        <v>31</v>
      </c>
      <c r="F24" s="33"/>
      <c r="G24" s="31"/>
    </row>
    <row r="25" spans="1:7" ht="15.75" customHeight="1">
      <c r="A25" s="28"/>
      <c r="B25" s="51" t="s">
        <v>28</v>
      </c>
      <c r="C25" s="23" t="s">
        <v>50</v>
      </c>
      <c r="D25" s="64" t="str">
        <f>IF(ISBLANK(E22)," ",0.2*E22)</f>
        <v> </v>
      </c>
      <c r="E25" s="65" t="s">
        <v>32</v>
      </c>
      <c r="F25" s="45" t="str">
        <f>IF(ISBLANK(A25)," ",IF(ISBLANK(E22),PRODUCT(A25,4.8),PRODUCT(A25,D25)))</f>
        <v> </v>
      </c>
      <c r="G25" s="31"/>
    </row>
    <row r="26" spans="1:7" ht="15.75" customHeight="1">
      <c r="A26" s="28"/>
      <c r="B26" s="51" t="s">
        <v>29</v>
      </c>
      <c r="C26" s="22" t="s">
        <v>49</v>
      </c>
      <c r="D26" s="64" t="str">
        <f>IF(ISBLANK(E22)," ",0.4*E22)</f>
        <v> </v>
      </c>
      <c r="E26" s="65" t="s">
        <v>33</v>
      </c>
      <c r="F26" s="45" t="str">
        <f>IF(ISBLANK(A26)," ",IF(ISBLANK(E22),PRODUCT(A26,9.6),PRODUCT(A26,D26)))</f>
        <v> </v>
      </c>
      <c r="G26" s="31"/>
    </row>
    <row r="27" spans="1:7" ht="15.75" customHeight="1">
      <c r="A27" s="28"/>
      <c r="B27" s="51" t="s">
        <v>30</v>
      </c>
      <c r="C27" s="44" t="s">
        <v>49</v>
      </c>
      <c r="D27" s="64" t="str">
        <f>IF(ISBLANK(E22)," ",0.4*E22)</f>
        <v> </v>
      </c>
      <c r="E27" s="65" t="s">
        <v>33</v>
      </c>
      <c r="F27" s="45" t="str">
        <f>IF(ISBLANK(A27)," ",IF(ISBLANK(E22),PRODUCT(A27,9.6),PRODUCT(A27,D27)))</f>
        <v> </v>
      </c>
      <c r="G27" s="31"/>
    </row>
    <row r="28" spans="1:7" ht="15.75" customHeight="1" thickBot="1">
      <c r="A28" s="48"/>
      <c r="C28" s="4"/>
      <c r="D28" s="25" t="s">
        <v>34</v>
      </c>
      <c r="E28" s="66"/>
      <c r="F28" s="38" t="str">
        <f>IF(SUM(F18:F23)-SUM(F25:F27)=0," ",SUM(F18:F23)-SUM(F25:F27))</f>
        <v> </v>
      </c>
      <c r="G28" s="37" t="str">
        <f>IF(SUM(F18:F23)-SUM(F25:F27)=0," ",SUM(F18:F23)-SUM(F25:F27))</f>
        <v> </v>
      </c>
    </row>
    <row r="29" spans="1:7" ht="9" customHeight="1" thickTop="1">
      <c r="A29"/>
      <c r="B29"/>
      <c r="C29"/>
      <c r="D29"/>
      <c r="E29" s="67"/>
      <c r="F29"/>
      <c r="G29" s="32"/>
    </row>
    <row r="30" spans="1:7" ht="15.75" customHeight="1">
      <c r="A30" s="1" t="s">
        <v>14</v>
      </c>
      <c r="D30" s="17"/>
      <c r="E30" s="66"/>
      <c r="F30" s="14"/>
      <c r="G30" s="30"/>
    </row>
    <row r="31" spans="1:7" ht="15.75" customHeight="1">
      <c r="A31" s="8"/>
      <c r="B31" s="2" t="s">
        <v>15</v>
      </c>
      <c r="C31" s="2" t="s">
        <v>48</v>
      </c>
      <c r="D31" s="18"/>
      <c r="E31" s="66"/>
      <c r="F31" s="14"/>
      <c r="G31" s="37" t="str">
        <f>IF(OR(ISBLANK(A31),ISBLANK(D31))," ",PRODUCT(A31,D31))</f>
        <v> </v>
      </c>
    </row>
    <row r="32" spans="3:7" ht="15.75" customHeight="1">
      <c r="C32" s="2" t="s">
        <v>39</v>
      </c>
      <c r="D32" s="17"/>
      <c r="E32" s="66"/>
      <c r="F32" s="14"/>
      <c r="G32" s="34"/>
    </row>
    <row r="33" spans="1:7" ht="15.75" customHeight="1">
      <c r="A33" s="1" t="s">
        <v>16</v>
      </c>
      <c r="D33" s="17"/>
      <c r="E33" s="66"/>
      <c r="F33" s="14"/>
      <c r="G33" s="33"/>
    </row>
    <row r="34" spans="1:7" ht="15.75" customHeight="1">
      <c r="A34" s="8"/>
      <c r="B34" s="2" t="s">
        <v>17</v>
      </c>
      <c r="D34" s="18"/>
      <c r="E34" s="66"/>
      <c r="F34" s="14"/>
      <c r="G34" s="37" t="str">
        <f>IF(OR(ISBLANK(A34),ISBLANK(D34))," ",PRODUCT(A34,D34))</f>
        <v> </v>
      </c>
    </row>
    <row r="35" spans="1:7" ht="15.75" customHeight="1">
      <c r="A35" s="48"/>
      <c r="B35" s="2" t="s">
        <v>40</v>
      </c>
      <c r="C35" s="68" t="s">
        <v>41</v>
      </c>
      <c r="D35" s="17"/>
      <c r="E35" s="66"/>
      <c r="F35" s="14"/>
      <c r="G35" s="34"/>
    </row>
    <row r="36" spans="2:7" ht="15.75" customHeight="1">
      <c r="B36" s="130"/>
      <c r="C36" s="131"/>
      <c r="D36" s="131"/>
      <c r="E36" s="69"/>
      <c r="F36" s="19"/>
      <c r="G36" s="36"/>
    </row>
    <row r="37" spans="4:7" ht="15.75" customHeight="1" thickBot="1">
      <c r="D37" s="17"/>
      <c r="E37" s="66"/>
      <c r="F37" s="14"/>
      <c r="G37" s="39" t="str">
        <f>IF(SUM(G11:G36)=0," ",SUM(G11:G36))</f>
        <v> </v>
      </c>
    </row>
    <row r="38" spans="4:7" ht="8.25" customHeight="1" thickTop="1">
      <c r="D38" s="17"/>
      <c r="E38" s="66"/>
      <c r="F38" s="14"/>
      <c r="G38" s="78"/>
    </row>
    <row r="39" spans="1:7" ht="12" customHeight="1">
      <c r="A39" s="102" t="s">
        <v>73</v>
      </c>
      <c r="B39" s="103"/>
      <c r="C39" s="70" t="s">
        <v>76</v>
      </c>
      <c r="D39" s="24"/>
      <c r="E39" s="71"/>
      <c r="F39" s="72"/>
      <c r="G39" s="20"/>
    </row>
    <row r="40" spans="1:7" ht="12" customHeight="1">
      <c r="A40" s="139"/>
      <c r="B40" s="140"/>
      <c r="C40" s="85" t="s">
        <v>77</v>
      </c>
      <c r="D40" s="82"/>
      <c r="E40" s="83"/>
      <c r="F40" s="83"/>
      <c r="G40" s="84"/>
    </row>
    <row r="41" spans="1:7" ht="12" customHeight="1">
      <c r="A41" s="141"/>
      <c r="B41" s="140"/>
      <c r="C41" s="85" t="s">
        <v>78</v>
      </c>
      <c r="D41" s="86"/>
      <c r="E41" s="86"/>
      <c r="F41" s="128"/>
      <c r="G41" s="128"/>
    </row>
    <row r="42" spans="1:7" ht="15.75" customHeight="1" hidden="1">
      <c r="A42" s="125"/>
      <c r="B42" s="124"/>
      <c r="C42" s="73"/>
      <c r="D42" s="75"/>
      <c r="E42" s="127"/>
      <c r="F42" s="127"/>
      <c r="G42" s="127"/>
    </row>
    <row r="43" spans="1:7" ht="11.25" customHeight="1">
      <c r="A43" s="104" t="s">
        <v>75</v>
      </c>
      <c r="B43" s="103"/>
      <c r="C43" s="21"/>
      <c r="D43" s="21"/>
      <c r="E43" s="142"/>
      <c r="F43" s="143"/>
      <c r="G43" s="143"/>
    </row>
    <row r="44" spans="1:7" ht="15.75" customHeight="1">
      <c r="A44" s="81"/>
      <c r="B44" s="21"/>
      <c r="C44" s="21"/>
      <c r="D44" s="76"/>
      <c r="E44" s="79" t="s">
        <v>72</v>
      </c>
      <c r="F44" s="80"/>
      <c r="G44" s="80"/>
    </row>
    <row r="45" spans="1:8" ht="11.25" customHeight="1">
      <c r="A45" s="21"/>
      <c r="B45" s="21"/>
      <c r="C45" s="21"/>
      <c r="D45" s="76"/>
      <c r="E45" s="74"/>
      <c r="F45" s="77"/>
      <c r="G45" s="77"/>
      <c r="H45" s="21"/>
    </row>
    <row r="46" spans="1:7" ht="15.75" customHeight="1">
      <c r="A46" s="88" t="s">
        <v>63</v>
      </c>
      <c r="B46" s="89"/>
      <c r="C46" s="90" t="s">
        <v>22</v>
      </c>
      <c r="D46" s="132"/>
      <c r="E46" s="132"/>
      <c r="F46" s="132"/>
      <c r="G46" s="132"/>
    </row>
    <row r="47" spans="1:7" ht="19.5" customHeight="1">
      <c r="A47" s="91" t="s">
        <v>56</v>
      </c>
      <c r="B47" s="144"/>
      <c r="C47" s="144"/>
      <c r="D47" s="92" t="s">
        <v>53</v>
      </c>
      <c r="E47" s="144"/>
      <c r="F47" s="144"/>
      <c r="G47" s="144"/>
    </row>
    <row r="48" spans="1:7" ht="21.75" customHeight="1">
      <c r="A48" s="88" t="s">
        <v>74</v>
      </c>
      <c r="B48" s="93" t="s">
        <v>64</v>
      </c>
      <c r="C48" s="90"/>
      <c r="D48" s="145"/>
      <c r="E48" s="145"/>
      <c r="F48" s="145"/>
      <c r="G48" s="145"/>
    </row>
    <row r="49" spans="1:7" ht="21.75" customHeight="1">
      <c r="A49" s="126" t="str">
        <f>G37</f>
        <v> </v>
      </c>
      <c r="B49" s="94" t="s">
        <v>65</v>
      </c>
      <c r="C49" s="94" t="s">
        <v>66</v>
      </c>
      <c r="D49" s="95"/>
      <c r="E49" s="146" t="s">
        <v>67</v>
      </c>
      <c r="F49" s="147"/>
      <c r="G49" s="147"/>
    </row>
    <row r="50" spans="1:7" ht="15.75" customHeight="1">
      <c r="A50" s="96"/>
      <c r="B50" s="97"/>
      <c r="C50" s="98"/>
      <c r="D50" s="98"/>
      <c r="E50" s="137" t="s">
        <v>68</v>
      </c>
      <c r="F50" s="138"/>
      <c r="G50" s="138"/>
    </row>
    <row r="51" spans="1:7" ht="15.75" customHeight="1">
      <c r="A51" s="97"/>
      <c r="B51" s="97"/>
      <c r="C51" s="97"/>
      <c r="D51" s="97"/>
      <c r="E51" s="99"/>
      <c r="F51" s="100"/>
      <c r="G51" s="101"/>
    </row>
    <row r="52" spans="1:7" ht="15.75" customHeight="1">
      <c r="A52" s="105" t="s">
        <v>36</v>
      </c>
      <c r="B52" s="106" t="s">
        <v>18</v>
      </c>
      <c r="C52" s="107"/>
      <c r="D52" s="106" t="s">
        <v>69</v>
      </c>
      <c r="E52" s="108" t="s">
        <v>70</v>
      </c>
      <c r="F52" s="106" t="s">
        <v>19</v>
      </c>
      <c r="G52" s="109" t="s">
        <v>21</v>
      </c>
    </row>
    <row r="53" spans="1:7" ht="15.75" customHeight="1">
      <c r="A53" s="110" t="s">
        <v>71</v>
      </c>
      <c r="B53" s="111"/>
      <c r="C53" s="112"/>
      <c r="D53" s="113"/>
      <c r="E53" s="114"/>
      <c r="F53" s="115"/>
      <c r="G53" s="116"/>
    </row>
    <row r="54" spans="1:7" ht="15.75" customHeight="1">
      <c r="A54" s="117"/>
      <c r="B54" s="111" t="s">
        <v>38</v>
      </c>
      <c r="C54" s="112"/>
      <c r="D54" s="112"/>
      <c r="E54" s="114"/>
      <c r="F54" s="112"/>
      <c r="G54" s="118"/>
    </row>
    <row r="55" spans="1:7" ht="15.75" customHeight="1">
      <c r="A55" s="119"/>
      <c r="B55" s="120" t="s">
        <v>20</v>
      </c>
      <c r="C55" s="121"/>
      <c r="D55" s="121"/>
      <c r="E55" s="122"/>
      <c r="F55" s="121"/>
      <c r="G55" s="123"/>
    </row>
  </sheetData>
  <sheetProtection/>
  <mergeCells count="17">
    <mergeCell ref="E50:G50"/>
    <mergeCell ref="A40:B41"/>
    <mergeCell ref="E43:G43"/>
    <mergeCell ref="B47:C47"/>
    <mergeCell ref="E47:G47"/>
    <mergeCell ref="D48:G48"/>
    <mergeCell ref="E49:G49"/>
    <mergeCell ref="B36:D36"/>
    <mergeCell ref="D46:G46"/>
    <mergeCell ref="F4:G4"/>
    <mergeCell ref="F5:G5"/>
    <mergeCell ref="F6:G6"/>
    <mergeCell ref="A15:B15"/>
    <mergeCell ref="A14:B14"/>
    <mergeCell ref="C4:D4"/>
    <mergeCell ref="C5:D5"/>
    <mergeCell ref="C6:D6"/>
  </mergeCells>
  <printOptions/>
  <pageMargins left="0.7874015748031497" right="0.11811023622047245" top="0.31496062992125984" bottom="0.1968503937007874" header="0.2362204724409449" footer="0.2362204724409449"/>
  <pageSetup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Allgemeine Reisekosten</dc:title>
  <dc:subject/>
  <dc:creator>Nettesheim, Bruno</dc:creator>
  <cp:keywords/>
  <dc:description/>
  <cp:lastModifiedBy>LV Radsport Sachsen-Anhalt</cp:lastModifiedBy>
  <cp:lastPrinted>2017-09-08T13:12:57Z</cp:lastPrinted>
  <dcterms:created xsi:type="dcterms:W3CDTF">2000-07-27T12:56:25Z</dcterms:created>
  <dcterms:modified xsi:type="dcterms:W3CDTF">2017-09-08T13:13:42Z</dcterms:modified>
  <cp:category/>
  <cp:version/>
  <cp:contentType/>
  <cp:contentStatus/>
</cp:coreProperties>
</file>